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stim e Proj PIB Anual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<sst xmlns="http://schemas.openxmlformats.org/spreadsheetml/2006/main" count="44" uniqueCount="24">
  <si>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Ano</t>
  </si>
  <si>
    <t>Ceará</t>
  </si>
  <si>
    <t>Brasil</t>
  </si>
  <si>
    <t>PIBpc_CE</t>
  </si>
  <si>
    <t>PIBpc_BR</t>
  </si>
  <si>
    <t>PIBpc_NE</t>
  </si>
  <si>
    <t>Nordeste</t>
  </si>
  <si>
    <t>Participações PIB (%)</t>
  </si>
  <si>
    <t>-</t>
  </si>
  <si>
    <t xml:space="preserve">Relações PIBpc </t>
  </si>
  <si>
    <t>Estimativas, Projeções e Informações Selecionadas</t>
  </si>
  <si>
    <t>PRODUTO INTERNO BRUTO DO CEARÁ</t>
  </si>
  <si>
    <t>2023**</t>
  </si>
  <si>
    <t>PIBpc_CE/ PIBpc_NE</t>
  </si>
  <si>
    <t>PIBpc_CE/ PIBpc_BR</t>
  </si>
  <si>
    <t>PIB_CE/ PIB_NE</t>
  </si>
  <si>
    <t>PIB_CE/ PIB_BR</t>
  </si>
  <si>
    <t xml:space="preserve">Valor Corrente do Produto Interno Bruto (PIB) (R$) </t>
  </si>
  <si>
    <t>População (habitantes)</t>
  </si>
  <si>
    <t>Taxa de Crescimento Real (%)</t>
  </si>
  <si>
    <t>2022*</t>
  </si>
  <si>
    <r>
      <t xml:space="preserve">Valor Corrente do Produto Interno Bruto </t>
    </r>
    <r>
      <rPr>
        <b/>
        <i/>
        <sz val="12"/>
        <color indexed="9"/>
        <rFont val="Calibri"/>
        <family val="2"/>
      </rPr>
      <t xml:space="preserve">per capita </t>
    </r>
    <r>
      <rPr>
        <b/>
        <sz val="12"/>
        <color indexed="9"/>
        <rFont val="Calibri"/>
        <family val="2"/>
      </rPr>
      <t>(PIBpc) (R$)</t>
    </r>
  </si>
  <si>
    <t>2024**</t>
  </si>
  <si>
    <t>Fonte: IPECE e IBGE. Notas: (*) Valores estimados, sujeitos a revisão; (**) Valores projetados, sujeitos a revisão; (-) valores não calculados. Atualizado em 13/12/2023.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</si>
</sst>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##0.00"/>
    <numFmt numFmtId="172" formatCode="[$R$-416]&quot; &quot;#,##0.00;[Red]&quot;-&quot;[$R$-416]&quot; &quot;#,##0.00"/>
    <numFmt numFmtId="173" formatCode="_-* #,##0.0000_-;\-* #,##0.0000_-;_-* &quot;-&quot;??_-;_-@_-"/>
    <numFmt numFmtId="174" formatCode="_-* #,##0.0000_-;\-* #,##0.0000_-;_-* &quot;-&quot;????_-;_-@_-"/>
    <numFmt numFmtId="175" formatCode="_-* #,##0_-;\-* #,##0_-;_-* &quot;-&quot;??_-;_-@_-"/>
    <numFmt numFmtId="176" formatCode="#,##0.0"/>
    <numFmt numFmtId="177" formatCode="_-* #,##0.0_-;\-* #,##0.0_-;_-* &quot;-&quot;??_-;_-@_-"/>
    <numFmt numFmtId="178" formatCode="#,##0_ ;\-#,##0\ 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6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17" borderId="0" applyNumberFormat="0" applyBorder="0" applyAlignment="0" applyProtection="0"/>
    <xf numFmtId="0" fontId="0" fillId="27" borderId="0" applyNumberFormat="0" applyBorder="0" applyAlignment="0" applyProtection="0"/>
    <xf numFmtId="0" fontId="6" fillId="19" borderId="0" applyNumberFormat="0" applyBorder="0" applyAlignment="0" applyProtection="0"/>
    <xf numFmtId="0" fontId="0" fillId="28" borderId="0" applyNumberFormat="0" applyBorder="0" applyAlignment="0" applyProtection="0"/>
    <xf numFmtId="0" fontId="6" fillId="29" borderId="0" applyNumberFormat="0" applyBorder="0" applyAlignment="0" applyProtection="0"/>
    <xf numFmtId="0" fontId="0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7" borderId="0" applyNumberFormat="0" applyBorder="0" applyAlignment="0" applyProtection="0"/>
    <xf numFmtId="0" fontId="33" fillId="35" borderId="1" applyNumberFormat="0" applyAlignment="0" applyProtection="0"/>
    <xf numFmtId="0" fontId="8" fillId="36" borderId="2" applyNumberFormat="0" applyAlignment="0" applyProtection="0"/>
    <xf numFmtId="0" fontId="34" fillId="37" borderId="3" applyNumberFormat="0" applyAlignment="0" applyProtection="0"/>
    <xf numFmtId="0" fontId="9" fillId="38" borderId="4" applyNumberForma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39" borderId="0" applyNumberFormat="0" applyBorder="0" applyAlignment="0" applyProtection="0"/>
    <xf numFmtId="0" fontId="6" fillId="40" borderId="0" applyNumberFormat="0" applyBorder="0" applyAlignment="0" applyProtection="0"/>
    <xf numFmtId="0" fontId="36" fillId="41" borderId="0" applyNumberFormat="0" applyBorder="0" applyAlignment="0" applyProtection="0"/>
    <xf numFmtId="0" fontId="6" fillId="42" borderId="0" applyNumberFormat="0" applyBorder="0" applyAlignment="0" applyProtection="0"/>
    <xf numFmtId="0" fontId="36" fillId="43" borderId="0" applyNumberFormat="0" applyBorder="0" applyAlignment="0" applyProtection="0"/>
    <xf numFmtId="0" fontId="6" fillId="44" borderId="0" applyNumberFormat="0" applyBorder="0" applyAlignment="0" applyProtection="0"/>
    <xf numFmtId="0" fontId="36" fillId="45" borderId="0" applyNumberFormat="0" applyBorder="0" applyAlignment="0" applyProtection="0"/>
    <xf numFmtId="0" fontId="6" fillId="29" borderId="0" applyNumberFormat="0" applyBorder="0" applyAlignment="0" applyProtection="0"/>
    <xf numFmtId="0" fontId="36" fillId="46" borderId="0" applyNumberFormat="0" applyBorder="0" applyAlignment="0" applyProtection="0"/>
    <xf numFmtId="0" fontId="6" fillId="31" borderId="0" applyNumberFormat="0" applyBorder="0" applyAlignment="0" applyProtection="0"/>
    <xf numFmtId="0" fontId="36" fillId="47" borderId="0" applyNumberFormat="0" applyBorder="0" applyAlignment="0" applyProtection="0"/>
    <xf numFmtId="0" fontId="6" fillId="48" borderId="0" applyNumberFormat="0" applyBorder="0" applyAlignment="0" applyProtection="0"/>
    <xf numFmtId="0" fontId="37" fillId="49" borderId="1" applyNumberFormat="0" applyAlignment="0" applyProtection="0"/>
    <xf numFmtId="0" fontId="11" fillId="13" borderId="2" applyNumberFormat="0" applyAlignment="0" applyProtection="0"/>
    <xf numFmtId="0" fontId="19" fillId="50" borderId="0">
      <alignment/>
      <protection/>
    </xf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0" fontId="12" fillId="5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38" fillId="5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Fill="0" applyProtection="0">
      <alignment/>
    </xf>
    <xf numFmtId="0" fontId="18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2" fontId="21" fillId="0" borderId="0">
      <alignment/>
      <protection/>
    </xf>
    <xf numFmtId="0" fontId="39" fillId="55" borderId="0" applyNumberFormat="0" applyBorder="0" applyAlignment="0" applyProtection="0"/>
    <xf numFmtId="0" fontId="40" fillId="35" borderId="9" applyNumberFormat="0" applyAlignment="0" applyProtection="0"/>
    <xf numFmtId="0" fontId="14" fillId="36" borderId="10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2" fillId="0" borderId="12" applyNumberFormat="0" applyFill="0" applyAlignment="0" applyProtection="0"/>
    <xf numFmtId="0" fontId="45" fillId="0" borderId="13" applyNumberFormat="0" applyFill="0" applyAlignment="0" applyProtection="0"/>
    <xf numFmtId="0" fontId="23" fillId="0" borderId="14" applyNumberFormat="0" applyFill="0" applyAlignment="0" applyProtection="0"/>
    <xf numFmtId="0" fontId="46" fillId="0" borderId="15" applyNumberFormat="0" applyFill="0" applyAlignment="0" applyProtection="0"/>
    <xf numFmtId="0" fontId="24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56" borderId="19" xfId="0" applyFont="1" applyFill="1" applyBorder="1" applyAlignment="1">
      <alignment horizontal="center" vertical="center" wrapText="1"/>
    </xf>
    <xf numFmtId="0" fontId="49" fillId="56" borderId="20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2" fontId="48" fillId="0" borderId="23" xfId="105" applyNumberFormat="1" applyFont="1" applyBorder="1" applyAlignment="1">
      <alignment horizontal="center" vertical="center"/>
    </xf>
    <xf numFmtId="3" fontId="48" fillId="0" borderId="24" xfId="134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50" fillId="57" borderId="0" xfId="0" applyFont="1" applyFill="1" applyAlignment="1">
      <alignment horizontal="center" vertical="center"/>
    </xf>
    <xf numFmtId="2" fontId="48" fillId="57" borderId="23" xfId="105" applyNumberFormat="1" applyFont="1" applyFill="1" applyBorder="1" applyAlignment="1">
      <alignment horizontal="center" vertical="center"/>
    </xf>
    <xf numFmtId="3" fontId="48" fillId="57" borderId="24" xfId="134" applyNumberFormat="1" applyFont="1" applyFill="1" applyBorder="1" applyAlignment="1">
      <alignment horizontal="center" vertical="center"/>
    </xf>
    <xf numFmtId="3" fontId="48" fillId="57" borderId="23" xfId="0" applyNumberFormat="1" applyFont="1" applyFill="1" applyBorder="1" applyAlignment="1">
      <alignment horizontal="center" vertical="center"/>
    </xf>
    <xf numFmtId="3" fontId="48" fillId="57" borderId="24" xfId="0" applyNumberFormat="1" applyFont="1" applyFill="1" applyBorder="1" applyAlignment="1">
      <alignment horizontal="center" vertical="center"/>
    </xf>
    <xf numFmtId="3" fontId="48" fillId="57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48" fillId="0" borderId="0" xfId="0" applyNumberFormat="1" applyFont="1" applyAlignment="1">
      <alignment/>
    </xf>
    <xf numFmtId="3" fontId="48" fillId="0" borderId="24" xfId="134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2" fontId="48" fillId="57" borderId="0" xfId="0" applyNumberFormat="1" applyFont="1" applyFill="1" applyAlignment="1">
      <alignment horizontal="center" vertical="center"/>
    </xf>
    <xf numFmtId="171" fontId="48" fillId="57" borderId="0" xfId="0" applyNumberFormat="1" applyFont="1" applyFill="1" applyAlignment="1">
      <alignment horizontal="center" vertical="center"/>
    </xf>
    <xf numFmtId="2" fontId="48" fillId="57" borderId="23" xfId="0" applyNumberFormat="1" applyFont="1" applyFill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71" fontId="48" fillId="0" borderId="0" xfId="0" applyNumberFormat="1" applyFont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173" fontId="48" fillId="57" borderId="0" xfId="134" applyNumberFormat="1" applyFont="1" applyFill="1" applyBorder="1" applyAlignment="1">
      <alignment horizontal="center" vertical="center"/>
    </xf>
    <xf numFmtId="10" fontId="48" fillId="0" borderId="0" xfId="105" applyNumberFormat="1" applyFont="1" applyAlignment="1">
      <alignment horizontal="left"/>
    </xf>
    <xf numFmtId="43" fontId="48" fillId="0" borderId="0" xfId="0" applyNumberFormat="1" applyFont="1" applyAlignment="1">
      <alignment horizontal="left"/>
    </xf>
    <xf numFmtId="0" fontId="48" fillId="0" borderId="0" xfId="0" applyFont="1" applyAlignment="1">
      <alignment horizontal="center"/>
    </xf>
    <xf numFmtId="174" fontId="48" fillId="0" borderId="0" xfId="0" applyNumberFormat="1" applyFont="1" applyAlignment="1">
      <alignment/>
    </xf>
    <xf numFmtId="2" fontId="48" fillId="0" borderId="24" xfId="105" applyNumberFormat="1" applyFont="1" applyBorder="1" applyAlignment="1">
      <alignment horizontal="center" vertical="center"/>
    </xf>
    <xf numFmtId="2" fontId="48" fillId="57" borderId="25" xfId="105" applyNumberFormat="1" applyFont="1" applyFill="1" applyBorder="1" applyAlignment="1">
      <alignment horizontal="center" vertical="center"/>
    </xf>
    <xf numFmtId="2" fontId="48" fillId="0" borderId="25" xfId="105" applyNumberFormat="1" applyFont="1" applyBorder="1" applyAlignment="1">
      <alignment horizontal="center" vertical="center"/>
    </xf>
    <xf numFmtId="173" fontId="48" fillId="0" borderId="24" xfId="134" applyNumberFormat="1" applyFont="1" applyBorder="1" applyAlignment="1">
      <alignment horizontal="center" vertical="center"/>
    </xf>
    <xf numFmtId="4" fontId="48" fillId="0" borderId="26" xfId="134" applyNumberFormat="1" applyFont="1" applyBorder="1" applyAlignment="1">
      <alignment horizontal="center" vertical="center"/>
    </xf>
    <xf numFmtId="4" fontId="48" fillId="0" borderId="21" xfId="134" applyNumberFormat="1" applyFont="1" applyBorder="1" applyAlignment="1">
      <alignment horizontal="center" vertical="center"/>
    </xf>
    <xf numFmtId="4" fontId="48" fillId="0" borderId="22" xfId="134" applyNumberFormat="1" applyFont="1" applyBorder="1" applyAlignment="1">
      <alignment horizontal="center" vertical="center"/>
    </xf>
    <xf numFmtId="4" fontId="48" fillId="57" borderId="24" xfId="134" applyNumberFormat="1" applyFont="1" applyFill="1" applyBorder="1" applyAlignment="1">
      <alignment horizontal="center" vertical="center"/>
    </xf>
    <xf numFmtId="4" fontId="48" fillId="57" borderId="0" xfId="134" applyNumberFormat="1" applyFont="1" applyFill="1" applyBorder="1" applyAlignment="1">
      <alignment horizontal="center" vertical="center"/>
    </xf>
    <xf numFmtId="4" fontId="48" fillId="57" borderId="23" xfId="134" applyNumberFormat="1" applyFont="1" applyFill="1" applyBorder="1" applyAlignment="1">
      <alignment horizontal="center" vertical="center"/>
    </xf>
    <xf numFmtId="4" fontId="48" fillId="0" borderId="24" xfId="134" applyNumberFormat="1" applyFont="1" applyBorder="1" applyAlignment="1">
      <alignment horizontal="center" vertical="center"/>
    </xf>
    <xf numFmtId="4" fontId="48" fillId="0" borderId="0" xfId="134" applyNumberFormat="1" applyFont="1" applyBorder="1" applyAlignment="1">
      <alignment horizontal="center" vertical="center"/>
    </xf>
    <xf numFmtId="4" fontId="48" fillId="0" borderId="23" xfId="134" applyNumberFormat="1" applyFont="1" applyBorder="1" applyAlignment="1">
      <alignment horizontal="center" vertical="center"/>
    </xf>
    <xf numFmtId="4" fontId="48" fillId="0" borderId="24" xfId="134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48" fillId="0" borderId="0" xfId="134" applyNumberFormat="1" applyFont="1" applyFill="1" applyBorder="1" applyAlignment="1">
      <alignment horizontal="center" vertical="center"/>
    </xf>
    <xf numFmtId="4" fontId="48" fillId="57" borderId="0" xfId="0" applyNumberFormat="1" applyFont="1" applyFill="1" applyAlignment="1">
      <alignment horizontal="center" vertical="center"/>
    </xf>
    <xf numFmtId="173" fontId="48" fillId="0" borderId="0" xfId="134" applyNumberFormat="1" applyFont="1" applyAlignment="1">
      <alignment horizontal="center" vertical="center"/>
    </xf>
    <xf numFmtId="173" fontId="48" fillId="57" borderId="0" xfId="134" applyNumberFormat="1" applyFont="1" applyFill="1" applyAlignment="1">
      <alignment horizontal="center" vertical="center"/>
    </xf>
    <xf numFmtId="2" fontId="48" fillId="0" borderId="25" xfId="105" applyNumberFormat="1" applyFont="1" applyFill="1" applyBorder="1" applyAlignment="1">
      <alignment horizontal="center" vertical="center"/>
    </xf>
    <xf numFmtId="3" fontId="48" fillId="0" borderId="0" xfId="134" applyNumberFormat="1" applyFont="1" applyFill="1" applyBorder="1" applyAlignment="1">
      <alignment horizontal="center" vertical="center"/>
    </xf>
    <xf numFmtId="173" fontId="48" fillId="0" borderId="24" xfId="134" applyNumberFormat="1" applyFont="1" applyFill="1" applyBorder="1" applyAlignment="1">
      <alignment horizontal="center" vertical="center"/>
    </xf>
    <xf numFmtId="173" fontId="48" fillId="0" borderId="0" xfId="134" applyNumberFormat="1" applyFont="1" applyBorder="1" applyAlignment="1">
      <alignment vertical="center"/>
    </xf>
    <xf numFmtId="3" fontId="48" fillId="0" borderId="25" xfId="0" applyNumberFormat="1" applyFont="1" applyBorder="1" applyAlignment="1">
      <alignment horizontal="center" vertical="center"/>
    </xf>
    <xf numFmtId="0" fontId="50" fillId="57" borderId="0" xfId="0" applyFont="1" applyFill="1" applyBorder="1" applyAlignment="1">
      <alignment horizontal="center" vertical="center"/>
    </xf>
    <xf numFmtId="2" fontId="48" fillId="57" borderId="0" xfId="0" applyNumberFormat="1" applyFont="1" applyFill="1" applyBorder="1" applyAlignment="1">
      <alignment horizontal="center" vertical="center"/>
    </xf>
    <xf numFmtId="3" fontId="48" fillId="57" borderId="0" xfId="0" applyNumberFormat="1" applyFont="1" applyFill="1" applyBorder="1" applyAlignment="1">
      <alignment horizontal="center" vertical="center"/>
    </xf>
    <xf numFmtId="3" fontId="48" fillId="57" borderId="0" xfId="134" applyNumberFormat="1" applyFont="1" applyFill="1" applyBorder="1" applyAlignment="1">
      <alignment horizontal="center" vertical="center"/>
    </xf>
    <xf numFmtId="173" fontId="48" fillId="57" borderId="0" xfId="134" applyNumberFormat="1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2" fontId="48" fillId="0" borderId="27" xfId="0" applyNumberFormat="1" applyFont="1" applyFill="1" applyBorder="1" applyAlignment="1">
      <alignment horizontal="center" vertical="center"/>
    </xf>
    <xf numFmtId="3" fontId="48" fillId="0" borderId="27" xfId="0" applyNumberFormat="1" applyFont="1" applyFill="1" applyBorder="1" applyAlignment="1">
      <alignment horizontal="center" vertical="center"/>
    </xf>
    <xf numFmtId="3" fontId="48" fillId="0" borderId="27" xfId="134" applyNumberFormat="1" applyFont="1" applyFill="1" applyBorder="1" applyAlignment="1">
      <alignment horizontal="center" vertical="center"/>
    </xf>
    <xf numFmtId="173" fontId="48" fillId="0" borderId="27" xfId="134" applyNumberFormat="1" applyFont="1" applyFill="1" applyBorder="1" applyAlignment="1">
      <alignment vertical="center"/>
    </xf>
    <xf numFmtId="4" fontId="48" fillId="0" borderId="28" xfId="134" applyNumberFormat="1" applyFont="1" applyFill="1" applyBorder="1" applyAlignment="1">
      <alignment horizontal="center" vertical="center"/>
    </xf>
    <xf numFmtId="4" fontId="48" fillId="0" borderId="29" xfId="134" applyNumberFormat="1" applyFont="1" applyFill="1" applyBorder="1" applyAlignment="1">
      <alignment horizontal="center" vertical="center"/>
    </xf>
    <xf numFmtId="3" fontId="48" fillId="57" borderId="25" xfId="0" applyNumberFormat="1" applyFont="1" applyFill="1" applyBorder="1" applyAlignment="1">
      <alignment horizontal="center" vertical="center"/>
    </xf>
    <xf numFmtId="2" fontId="48" fillId="0" borderId="30" xfId="105" applyNumberFormat="1" applyFont="1" applyFill="1" applyBorder="1" applyAlignment="1">
      <alignment horizontal="center" vertical="center"/>
    </xf>
    <xf numFmtId="3" fontId="48" fillId="0" borderId="29" xfId="0" applyNumberFormat="1" applyFont="1" applyFill="1" applyBorder="1" applyAlignment="1">
      <alignment horizontal="center" vertical="center"/>
    </xf>
    <xf numFmtId="3" fontId="48" fillId="0" borderId="28" xfId="0" applyNumberFormat="1" applyFont="1" applyFill="1" applyBorder="1" applyAlignment="1">
      <alignment horizontal="center" vertical="center"/>
    </xf>
    <xf numFmtId="3" fontId="48" fillId="0" borderId="27" xfId="0" applyNumberFormat="1" applyFont="1" applyBorder="1" applyAlignment="1">
      <alignment horizontal="center" vertical="center"/>
    </xf>
    <xf numFmtId="3" fontId="48" fillId="0" borderId="3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56" borderId="19" xfId="0" applyFont="1" applyFill="1" applyBorder="1" applyAlignment="1">
      <alignment horizontal="center" vertical="center" wrapText="1"/>
    </xf>
    <xf numFmtId="0" fontId="49" fillId="56" borderId="31" xfId="0" applyFont="1" applyFill="1" applyBorder="1" applyAlignment="1">
      <alignment horizontal="center" vertical="center"/>
    </xf>
    <xf numFmtId="0" fontId="49" fillId="56" borderId="20" xfId="0" applyFont="1" applyFill="1" applyBorder="1" applyAlignment="1">
      <alignment horizontal="center" vertical="center" wrapText="1"/>
    </xf>
  </cellXfs>
  <cellStyles count="12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_CondFormat_1_1_1" xfId="73"/>
    <cellStyle name="Heading" xfId="74"/>
    <cellStyle name="Heading1" xfId="75"/>
    <cellStyle name="Incorreto 2" xfId="76"/>
    <cellStyle name="Currency" xfId="77"/>
    <cellStyle name="Currency [0]" xfId="78"/>
    <cellStyle name="Neutra 2" xfId="79"/>
    <cellStyle name="Neutro" xfId="80"/>
    <cellStyle name="Normal 10" xfId="81"/>
    <cellStyle name="Normal 2" xfId="82"/>
    <cellStyle name="Normal 2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5 2 2" xfId="91"/>
    <cellStyle name="Normal 5 3" xfId="92"/>
    <cellStyle name="Normal 5 4" xfId="93"/>
    <cellStyle name="Normal 6" xfId="94"/>
    <cellStyle name="Normal 6 2" xfId="95"/>
    <cellStyle name="Normal 6 3" xfId="96"/>
    <cellStyle name="Normal 7" xfId="97"/>
    <cellStyle name="Normal 7 2" xfId="98"/>
    <cellStyle name="Normal 8" xfId="99"/>
    <cellStyle name="Normal 8 2" xfId="100"/>
    <cellStyle name="Normal 9" xfId="101"/>
    <cellStyle name="Normal 9 2" xfId="102"/>
    <cellStyle name="Nota" xfId="103"/>
    <cellStyle name="Nota 2" xfId="104"/>
    <cellStyle name="Percent" xfId="105"/>
    <cellStyle name="Porcentagem 2" xfId="106"/>
    <cellStyle name="Porcentagem 2 2" xfId="107"/>
    <cellStyle name="Porcentagem 3" xfId="108"/>
    <cellStyle name="Porcentagem 3 2" xfId="109"/>
    <cellStyle name="Porcentagem 4" xfId="110"/>
    <cellStyle name="Porcentagem 4 2" xfId="111"/>
    <cellStyle name="Result" xfId="112"/>
    <cellStyle name="Result2" xfId="113"/>
    <cellStyle name="Ruim" xfId="114"/>
    <cellStyle name="Saída" xfId="115"/>
    <cellStyle name="Saída 2" xfId="116"/>
    <cellStyle name="Comma [0]" xfId="117"/>
    <cellStyle name="Texto de Aviso" xfId="118"/>
    <cellStyle name="Texto de Aviso 2" xfId="119"/>
    <cellStyle name="Texto Explicativo" xfId="120"/>
    <cellStyle name="Texto Explicativo 2" xfId="121"/>
    <cellStyle name="Título" xfId="122"/>
    <cellStyle name="Título 1" xfId="123"/>
    <cellStyle name="Título 1 2" xfId="124"/>
    <cellStyle name="Título 2" xfId="125"/>
    <cellStyle name="Título 2 2" xfId="126"/>
    <cellStyle name="Título 3" xfId="127"/>
    <cellStyle name="Título 3 2" xfId="128"/>
    <cellStyle name="Título 4" xfId="129"/>
    <cellStyle name="Título 4 2" xfId="130"/>
    <cellStyle name="Título 5" xfId="131"/>
    <cellStyle name="Total" xfId="132"/>
    <cellStyle name="Total 2" xfId="133"/>
    <cellStyle name="Comma" xfId="134"/>
    <cellStyle name="Vírgula 2" xfId="135"/>
    <cellStyle name="Vírgula 2 2" xfId="136"/>
    <cellStyle name="Vírgula 3" xfId="137"/>
    <cellStyle name="Vírgula 4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1"/>
  <sheetViews>
    <sheetView showGridLines="0" tabSelected="1" zoomScalePageLayoutView="0" workbookViewId="0" topLeftCell="A1">
      <selection activeCell="E32" sqref="E32"/>
    </sheetView>
  </sheetViews>
  <sheetFormatPr defaultColWidth="8.8515625" defaultRowHeight="15"/>
  <cols>
    <col min="1" max="1" width="16.140625" style="1" customWidth="1"/>
    <col min="2" max="2" width="8.00390625" style="1" customWidth="1"/>
    <col min="3" max="5" width="16.28125" style="1" customWidth="1"/>
    <col min="6" max="6" width="25.28125" style="1" customWidth="1"/>
    <col min="7" max="7" width="24.00390625" style="1" customWidth="1"/>
    <col min="8" max="8" width="32.57421875" style="1" customWidth="1"/>
    <col min="9" max="9" width="22.28125" style="1" customWidth="1"/>
    <col min="10" max="10" width="24.00390625" style="1" customWidth="1"/>
    <col min="11" max="13" width="18.00390625" style="1" customWidth="1"/>
    <col min="14" max="14" width="12.140625" style="31" customWidth="1"/>
    <col min="15" max="15" width="11.28125" style="31" customWidth="1"/>
    <col min="16" max="16" width="11.7109375" style="1" customWidth="1"/>
    <col min="17" max="18" width="10.57421875" style="1" bestFit="1" customWidth="1"/>
    <col min="19" max="16384" width="8.8515625" style="1" customWidth="1"/>
  </cols>
  <sheetData>
    <row r="2" spans="2:18" ht="15.75">
      <c r="B2" s="75" t="s">
        <v>11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15.75">
      <c r="B3" s="76" t="s">
        <v>10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5" spans="2:18" ht="32.25" customHeight="1">
      <c r="B5" s="78" t="s">
        <v>0</v>
      </c>
      <c r="C5" s="77" t="s">
        <v>19</v>
      </c>
      <c r="D5" s="77"/>
      <c r="E5" s="77"/>
      <c r="F5" s="77" t="s">
        <v>17</v>
      </c>
      <c r="G5" s="77"/>
      <c r="H5" s="77"/>
      <c r="I5" s="77" t="s">
        <v>7</v>
      </c>
      <c r="J5" s="77"/>
      <c r="K5" s="77" t="s">
        <v>18</v>
      </c>
      <c r="L5" s="77"/>
      <c r="M5" s="77"/>
      <c r="N5" s="77" t="s">
        <v>21</v>
      </c>
      <c r="O5" s="77"/>
      <c r="P5" s="77"/>
      <c r="Q5" s="77" t="s">
        <v>9</v>
      </c>
      <c r="R5" s="79"/>
    </row>
    <row r="6" spans="2:18" ht="48" customHeight="1">
      <c r="B6" s="78"/>
      <c r="C6" s="2" t="s">
        <v>1</v>
      </c>
      <c r="D6" s="2" t="s">
        <v>6</v>
      </c>
      <c r="E6" s="2" t="s">
        <v>2</v>
      </c>
      <c r="F6" s="2" t="s">
        <v>1</v>
      </c>
      <c r="G6" s="2" t="s">
        <v>6</v>
      </c>
      <c r="H6" s="2" t="s">
        <v>2</v>
      </c>
      <c r="I6" s="2" t="s">
        <v>15</v>
      </c>
      <c r="J6" s="2" t="s">
        <v>16</v>
      </c>
      <c r="K6" s="2" t="s">
        <v>1</v>
      </c>
      <c r="L6" s="2" t="s">
        <v>6</v>
      </c>
      <c r="M6" s="2" t="s">
        <v>2</v>
      </c>
      <c r="N6" s="2" t="s">
        <v>3</v>
      </c>
      <c r="O6" s="2" t="s">
        <v>5</v>
      </c>
      <c r="P6" s="2" t="s">
        <v>4</v>
      </c>
      <c r="Q6" s="2" t="s">
        <v>13</v>
      </c>
      <c r="R6" s="3" t="s">
        <v>14</v>
      </c>
    </row>
    <row r="7" spans="2:18" ht="22.5" customHeight="1">
      <c r="B7" s="4">
        <v>2002</v>
      </c>
      <c r="C7" s="5"/>
      <c r="D7" s="5"/>
      <c r="E7" s="6"/>
      <c r="F7" s="37">
        <v>28718840355.69873</v>
      </c>
      <c r="G7" s="38">
        <v>194847656432.58447</v>
      </c>
      <c r="H7" s="39">
        <v>1488787276029.9893</v>
      </c>
      <c r="I7" s="7">
        <f>(F7/G7)*100</f>
        <v>14.73912536671191</v>
      </c>
      <c r="J7" s="7">
        <f>(F7/H7)*100</f>
        <v>1.9290089872530745</v>
      </c>
      <c r="K7" s="8">
        <v>7654535</v>
      </c>
      <c r="L7" s="11">
        <v>48845112</v>
      </c>
      <c r="M7" s="9">
        <v>174632960</v>
      </c>
      <c r="N7" s="10">
        <v>3712.2396988232113</v>
      </c>
      <c r="O7" s="11">
        <v>3956.984541125099</v>
      </c>
      <c r="P7" s="9">
        <v>8440.267073864283</v>
      </c>
      <c r="Q7" s="50">
        <f>N7/O7</f>
        <v>0.9381486483562812</v>
      </c>
      <c r="R7" s="50">
        <f>N7/P7</f>
        <v>0.4398249091333082</v>
      </c>
    </row>
    <row r="8" spans="2:18" ht="22.5" customHeight="1">
      <c r="B8" s="12">
        <v>2003</v>
      </c>
      <c r="C8" s="22">
        <v>1.3</v>
      </c>
      <c r="D8" s="23">
        <v>1.58541848616236</v>
      </c>
      <c r="E8" s="24">
        <v>1.140828931269855</v>
      </c>
      <c r="F8" s="40">
        <v>32687418273.549965</v>
      </c>
      <c r="G8" s="41">
        <v>220572255963.87924</v>
      </c>
      <c r="H8" s="42">
        <v>1717950386030.0012</v>
      </c>
      <c r="I8" s="13">
        <f aca="true" t="shared" si="0" ref="I8:I26">(F8/G8)*100</f>
        <v>14.819369793680142</v>
      </c>
      <c r="J8" s="13">
        <f aca="true" t="shared" si="1" ref="J8:J25">(F8/H8)*100</f>
        <v>1.902698619200935</v>
      </c>
      <c r="K8" s="14">
        <v>7758441</v>
      </c>
      <c r="L8" s="17">
        <v>49352225</v>
      </c>
      <c r="M8" s="15">
        <v>176871437</v>
      </c>
      <c r="N8" s="16">
        <v>4160.591173090437</v>
      </c>
      <c r="O8" s="17">
        <v>4426.210337293334</v>
      </c>
      <c r="P8" s="15">
        <v>9598.27610669895</v>
      </c>
      <c r="Q8" s="51">
        <f aca="true" t="shared" si="2" ref="Q8:Q26">N8/O8</f>
        <v>0.9399894844659991</v>
      </c>
      <c r="R8" s="51">
        <f aca="true" t="shared" si="3" ref="R8:R24">N8/P8</f>
        <v>0.4334727535277533</v>
      </c>
    </row>
    <row r="9" spans="2:18" ht="22.5" customHeight="1">
      <c r="B9" s="18">
        <v>2004</v>
      </c>
      <c r="C9" s="25">
        <v>5.17</v>
      </c>
      <c r="D9" s="26">
        <v>6.667512221616012</v>
      </c>
      <c r="E9" s="27">
        <v>5.75996558309626</v>
      </c>
      <c r="F9" s="43">
        <v>36890816200.52817</v>
      </c>
      <c r="G9" s="44">
        <v>251730213021.13025</v>
      </c>
      <c r="H9" s="45">
        <v>1957751224049.9883</v>
      </c>
      <c r="I9" s="7">
        <f t="shared" si="0"/>
        <v>14.654902070667038</v>
      </c>
      <c r="J9" s="7">
        <f t="shared" si="1"/>
        <v>1.8843464760661652</v>
      </c>
      <c r="K9" s="8">
        <v>7976563</v>
      </c>
      <c r="L9" s="11">
        <v>50427274</v>
      </c>
      <c r="M9" s="9">
        <v>181581024</v>
      </c>
      <c r="N9" s="10">
        <v>4624.901251394707</v>
      </c>
      <c r="O9" s="11">
        <v>4991.945688381451</v>
      </c>
      <c r="P9" s="9">
        <v>10781.695030258225</v>
      </c>
      <c r="Q9" s="50">
        <f t="shared" si="2"/>
        <v>0.9264726701973092</v>
      </c>
      <c r="R9" s="50">
        <f t="shared" si="3"/>
        <v>0.4289586413282123</v>
      </c>
    </row>
    <row r="10" spans="2:18" ht="22.5" customHeight="1">
      <c r="B10" s="12">
        <v>2005</v>
      </c>
      <c r="C10" s="22">
        <v>2.48</v>
      </c>
      <c r="D10" s="23">
        <v>3.8403374308675353</v>
      </c>
      <c r="E10" s="24">
        <v>3.202131260596053</v>
      </c>
      <c r="F10" s="40">
        <v>41059459217.331345</v>
      </c>
      <c r="G10" s="41">
        <v>282846495165.2467</v>
      </c>
      <c r="H10" s="42">
        <v>2170584502999.999</v>
      </c>
      <c r="I10" s="13">
        <f t="shared" si="0"/>
        <v>14.516516880770707</v>
      </c>
      <c r="J10" s="13">
        <f t="shared" si="1"/>
        <v>1.8916314550565723</v>
      </c>
      <c r="K10" s="14">
        <v>8097276</v>
      </c>
      <c r="L10" s="17">
        <v>51019091</v>
      </c>
      <c r="M10" s="15">
        <v>184184264</v>
      </c>
      <c r="N10" s="16">
        <v>5070.774321800453</v>
      </c>
      <c r="O10" s="17">
        <v>5543.934429667631</v>
      </c>
      <c r="P10" s="15">
        <v>11784.853145760593</v>
      </c>
      <c r="Q10" s="51">
        <f t="shared" si="2"/>
        <v>0.9146526507717834</v>
      </c>
      <c r="R10" s="51">
        <f t="shared" si="3"/>
        <v>0.4302789571565074</v>
      </c>
    </row>
    <row r="11" spans="2:18" ht="22.5" customHeight="1">
      <c r="B11" s="18">
        <v>2006</v>
      </c>
      <c r="C11" s="25">
        <v>8.19</v>
      </c>
      <c r="D11" s="26">
        <v>4.588519964919846</v>
      </c>
      <c r="E11" s="27">
        <v>3.961988297674135</v>
      </c>
      <c r="F11" s="43">
        <v>46500320741.9881</v>
      </c>
      <c r="G11" s="44">
        <v>317948146061.6454</v>
      </c>
      <c r="H11" s="45">
        <v>2409449916000.002</v>
      </c>
      <c r="I11" s="7">
        <f t="shared" si="0"/>
        <v>14.625127184409617</v>
      </c>
      <c r="J11" s="7">
        <f t="shared" si="1"/>
        <v>1.9299143938706405</v>
      </c>
      <c r="K11" s="8">
        <v>8217085</v>
      </c>
      <c r="L11" s="11">
        <v>51609027</v>
      </c>
      <c r="M11" s="9">
        <v>186770562</v>
      </c>
      <c r="N11" s="10">
        <v>5658.980130056874</v>
      </c>
      <c r="O11" s="11">
        <v>6160.708010667298</v>
      </c>
      <c r="P11" s="9">
        <v>12900.587170691277</v>
      </c>
      <c r="Q11" s="50">
        <f t="shared" si="2"/>
        <v>0.9185600291814383</v>
      </c>
      <c r="R11" s="50">
        <f t="shared" si="3"/>
        <v>0.43866066367222867</v>
      </c>
    </row>
    <row r="12" spans="2:18" ht="22.5" customHeight="1">
      <c r="B12" s="12">
        <v>2007</v>
      </c>
      <c r="C12" s="22">
        <v>3.06</v>
      </c>
      <c r="D12" s="23">
        <v>4.688882077845213</v>
      </c>
      <c r="E12" s="24">
        <v>6.069871175940422</v>
      </c>
      <c r="F12" s="40">
        <v>50818749021.109726</v>
      </c>
      <c r="G12" s="41">
        <v>354392337412.3954</v>
      </c>
      <c r="H12" s="42">
        <v>2720262950970.0063</v>
      </c>
      <c r="I12" s="13">
        <f t="shared" si="0"/>
        <v>14.339686177236254</v>
      </c>
      <c r="J12" s="13">
        <f t="shared" si="1"/>
        <v>1.8681557605667678</v>
      </c>
      <c r="K12" s="14">
        <v>8185250</v>
      </c>
      <c r="L12" s="17">
        <v>51535782</v>
      </c>
      <c r="M12" s="15">
        <v>183989711</v>
      </c>
      <c r="N12" s="16">
        <v>6208.576283083406</v>
      </c>
      <c r="O12" s="17">
        <v>6876.788348784256</v>
      </c>
      <c r="P12" s="15">
        <v>14784.961837125682</v>
      </c>
      <c r="Q12" s="51">
        <f t="shared" si="2"/>
        <v>0.9028307937063407</v>
      </c>
      <c r="R12" s="51">
        <f t="shared" si="3"/>
        <v>0.4199250800562367</v>
      </c>
    </row>
    <row r="13" spans="2:18" ht="22.5" customHeight="1">
      <c r="B13" s="18">
        <v>2008</v>
      </c>
      <c r="C13" s="25">
        <v>7.87</v>
      </c>
      <c r="D13" s="26">
        <v>5.3749271308708435</v>
      </c>
      <c r="E13" s="27">
        <v>5.0941942936278295</v>
      </c>
      <c r="F13" s="43">
        <v>60415573673.72676</v>
      </c>
      <c r="G13" s="44">
        <v>406101815021.0508</v>
      </c>
      <c r="H13" s="45">
        <v>3109803097000.019</v>
      </c>
      <c r="I13" s="7">
        <f t="shared" si="0"/>
        <v>14.876952389536857</v>
      </c>
      <c r="J13" s="7">
        <f t="shared" si="1"/>
        <v>1.9427459485138712</v>
      </c>
      <c r="K13" s="8">
        <v>8450527</v>
      </c>
      <c r="L13" s="11">
        <v>53088499</v>
      </c>
      <c r="M13" s="9">
        <v>189612814</v>
      </c>
      <c r="N13" s="10">
        <v>7149.326151342551</v>
      </c>
      <c r="O13" s="11">
        <v>7649.525277048214</v>
      </c>
      <c r="P13" s="9">
        <v>16400.80663008355</v>
      </c>
      <c r="Q13" s="50">
        <f t="shared" si="2"/>
        <v>0.93461043560357</v>
      </c>
      <c r="R13" s="50">
        <f t="shared" si="3"/>
        <v>0.43591308114252986</v>
      </c>
    </row>
    <row r="14" spans="2:18" ht="22.5" customHeight="1">
      <c r="B14" s="12">
        <v>2009</v>
      </c>
      <c r="C14" s="22">
        <v>0.37</v>
      </c>
      <c r="D14" s="23">
        <v>1.018724067179555</v>
      </c>
      <c r="E14" s="24">
        <v>-0.1258113738389688</v>
      </c>
      <c r="F14" s="40">
        <v>67199958047.10971</v>
      </c>
      <c r="G14" s="41">
        <v>451905507212.9708</v>
      </c>
      <c r="H14" s="42">
        <v>3333039338979.999</v>
      </c>
      <c r="I14" s="13">
        <f t="shared" si="0"/>
        <v>14.87035607544393</v>
      </c>
      <c r="J14" s="13">
        <f t="shared" si="1"/>
        <v>2.016176564770902</v>
      </c>
      <c r="K14" s="14">
        <v>8547809</v>
      </c>
      <c r="L14" s="17">
        <v>53591197</v>
      </c>
      <c r="M14" s="15">
        <v>191480630</v>
      </c>
      <c r="N14" s="16">
        <v>7861.658823577969</v>
      </c>
      <c r="O14" s="17">
        <v>8432.457801100594</v>
      </c>
      <c r="P14" s="15">
        <v>17406.665828183246</v>
      </c>
      <c r="Q14" s="51">
        <f t="shared" si="2"/>
        <v>0.9323092992593304</v>
      </c>
      <c r="R14" s="51">
        <f t="shared" si="3"/>
        <v>0.45164644976691093</v>
      </c>
    </row>
    <row r="15" spans="2:18" ht="22.5" customHeight="1">
      <c r="B15" s="18">
        <v>2010</v>
      </c>
      <c r="C15" s="25">
        <v>6.75</v>
      </c>
      <c r="D15" s="26">
        <v>6.611829949469028</v>
      </c>
      <c r="E15" s="27">
        <v>7.528226279104944</v>
      </c>
      <c r="F15" s="43">
        <v>79336299281.05379</v>
      </c>
      <c r="G15" s="44">
        <v>522769314508.89075</v>
      </c>
      <c r="H15" s="45">
        <v>3885847000000.004</v>
      </c>
      <c r="I15" s="7">
        <f t="shared" si="0"/>
        <v>15.176158408529641</v>
      </c>
      <c r="J15" s="7">
        <f t="shared" si="1"/>
        <v>2.0416732640542388</v>
      </c>
      <c r="K15" s="8">
        <v>8448055</v>
      </c>
      <c r="L15" s="11">
        <v>53078137</v>
      </c>
      <c r="M15" s="9">
        <v>190747855</v>
      </c>
      <c r="N15" s="10">
        <v>9391.072771312862</v>
      </c>
      <c r="O15" s="11">
        <v>9849.051682218862</v>
      </c>
      <c r="P15" s="9">
        <v>20371.641924885582</v>
      </c>
      <c r="Q15" s="50">
        <f t="shared" si="2"/>
        <v>0.9535002022851784</v>
      </c>
      <c r="R15" s="50">
        <f t="shared" si="3"/>
        <v>0.4609875240267658</v>
      </c>
    </row>
    <row r="16" spans="2:18" ht="22.5" customHeight="1">
      <c r="B16" s="12">
        <v>2011</v>
      </c>
      <c r="C16" s="22">
        <v>3.8886549614888244</v>
      </c>
      <c r="D16" s="22">
        <v>4.062683295728409</v>
      </c>
      <c r="E16" s="24">
        <v>3.974423079447109</v>
      </c>
      <c r="F16" s="40">
        <v>89695828418.6918</v>
      </c>
      <c r="G16" s="41">
        <v>583412756180.3387</v>
      </c>
      <c r="H16" s="42">
        <v>4376382000000</v>
      </c>
      <c r="I16" s="13">
        <f t="shared" si="0"/>
        <v>15.374334460209493</v>
      </c>
      <c r="J16" s="13">
        <f t="shared" si="1"/>
        <v>2.0495429425194556</v>
      </c>
      <c r="K16" s="14">
        <v>8530155</v>
      </c>
      <c r="L16" s="17">
        <v>53501859</v>
      </c>
      <c r="M16" s="15">
        <v>192379287</v>
      </c>
      <c r="N16" s="16">
        <v>10515.14637409203</v>
      </c>
      <c r="O16" s="17">
        <v>10904.532423449737</v>
      </c>
      <c r="P16" s="15">
        <v>22748.71722546722</v>
      </c>
      <c r="Q16" s="51">
        <f t="shared" si="2"/>
        <v>0.9642913575532731</v>
      </c>
      <c r="R16" s="51">
        <f t="shared" si="3"/>
        <v>0.46223029939992877</v>
      </c>
    </row>
    <row r="17" spans="2:18" ht="22.5" customHeight="1">
      <c r="B17" s="18">
        <v>2012</v>
      </c>
      <c r="C17" s="25">
        <v>1.6315107162351739</v>
      </c>
      <c r="D17" s="25">
        <v>2.980269008209757</v>
      </c>
      <c r="E17" s="27">
        <v>1.9211759850946253</v>
      </c>
      <c r="F17" s="43">
        <v>96973752892.21153</v>
      </c>
      <c r="G17" s="44">
        <v>653067255327.4214</v>
      </c>
      <c r="H17" s="45">
        <v>4814759999999.998</v>
      </c>
      <c r="I17" s="7">
        <f t="shared" si="0"/>
        <v>14.848968785549173</v>
      </c>
      <c r="J17" s="7">
        <f t="shared" si="1"/>
        <v>2.014093182052928</v>
      </c>
      <c r="K17" s="8">
        <v>8606005</v>
      </c>
      <c r="L17" s="11">
        <v>53907144</v>
      </c>
      <c r="M17" s="9">
        <v>193946886</v>
      </c>
      <c r="N17" s="10">
        <v>11268.14972710472</v>
      </c>
      <c r="O17" s="11">
        <v>12114.669909565619</v>
      </c>
      <c r="P17" s="9">
        <v>24825.147231288825</v>
      </c>
      <c r="Q17" s="50">
        <f t="shared" si="2"/>
        <v>0.9301243708016761</v>
      </c>
      <c r="R17" s="50">
        <f t="shared" si="3"/>
        <v>0.45390062029129485</v>
      </c>
    </row>
    <row r="18" spans="2:18" ht="22.5" customHeight="1">
      <c r="B18" s="12">
        <v>2013</v>
      </c>
      <c r="C18" s="22">
        <v>5.063343745840676</v>
      </c>
      <c r="D18" s="22">
        <v>3.064875030577907</v>
      </c>
      <c r="E18" s="24">
        <v>3.0048226702888536</v>
      </c>
      <c r="F18" s="40">
        <v>109036556365.04057</v>
      </c>
      <c r="G18" s="41">
        <v>724523790296.4719</v>
      </c>
      <c r="H18" s="42">
        <v>5331618956646.306</v>
      </c>
      <c r="I18" s="13">
        <f t="shared" si="0"/>
        <v>15.04941008499159</v>
      </c>
      <c r="J18" s="13">
        <f t="shared" si="1"/>
        <v>2.0450928179913808</v>
      </c>
      <c r="K18" s="14">
        <v>8778576</v>
      </c>
      <c r="L18" s="17">
        <v>55794707</v>
      </c>
      <c r="M18" s="15">
        <v>201032714</v>
      </c>
      <c r="N18" s="16">
        <v>12420.75666543647</v>
      </c>
      <c r="O18" s="17">
        <v>12985.529080679093</v>
      </c>
      <c r="P18" s="15">
        <v>26521.150963749915</v>
      </c>
      <c r="Q18" s="51">
        <f t="shared" si="2"/>
        <v>0.956507554545241</v>
      </c>
      <c r="R18" s="51">
        <f t="shared" si="3"/>
        <v>0.4683339981139437</v>
      </c>
    </row>
    <row r="19" spans="2:18" ht="22.5" customHeight="1">
      <c r="B19" s="18">
        <v>2014</v>
      </c>
      <c r="C19" s="25">
        <v>4.182913567293078</v>
      </c>
      <c r="D19" s="25">
        <v>2.8180118757833883</v>
      </c>
      <c r="E19" s="27">
        <v>0.5039565575142957</v>
      </c>
      <c r="F19" s="43">
        <v>126054471619.60172</v>
      </c>
      <c r="G19" s="44">
        <v>805099102504.4751</v>
      </c>
      <c r="H19" s="45">
        <v>5778952780000.006</v>
      </c>
      <c r="I19" s="7">
        <f t="shared" si="0"/>
        <v>15.657013059320985</v>
      </c>
      <c r="J19" s="7">
        <f t="shared" si="1"/>
        <v>2.181268413471992</v>
      </c>
      <c r="K19" s="8">
        <v>8842791</v>
      </c>
      <c r="L19" s="11">
        <v>56186190</v>
      </c>
      <c r="M19" s="9">
        <v>202768562</v>
      </c>
      <c r="N19" s="10">
        <v>14255.05495036598</v>
      </c>
      <c r="O19" s="11">
        <v>14329.127896098234</v>
      </c>
      <c r="P19" s="9">
        <v>28500.240485998085</v>
      </c>
      <c r="Q19" s="50">
        <f t="shared" si="2"/>
        <v>0.9948306033507857</v>
      </c>
      <c r="R19" s="50">
        <f t="shared" si="3"/>
        <v>0.5001731461658845</v>
      </c>
    </row>
    <row r="20" spans="2:18" ht="22.5" customHeight="1">
      <c r="B20" s="12">
        <v>2015</v>
      </c>
      <c r="C20" s="22">
        <v>-3.4161153666407484</v>
      </c>
      <c r="D20" s="22">
        <v>-3.3518985319637595</v>
      </c>
      <c r="E20" s="24">
        <v>-3.5457770257123378</v>
      </c>
      <c r="F20" s="40">
        <v>130629848525.33803</v>
      </c>
      <c r="G20" s="41">
        <v>848579383466.861</v>
      </c>
      <c r="H20" s="42">
        <v>5995787000000</v>
      </c>
      <c r="I20" s="13">
        <f t="shared" si="0"/>
        <v>15.393945583694402</v>
      </c>
      <c r="J20" s="13">
        <f t="shared" si="1"/>
        <v>2.1786939483563716</v>
      </c>
      <c r="K20" s="14">
        <v>8904459</v>
      </c>
      <c r="L20" s="17">
        <v>56560081</v>
      </c>
      <c r="M20" s="15">
        <v>204450649</v>
      </c>
      <c r="N20" s="16">
        <v>14670.161154690946</v>
      </c>
      <c r="O20" s="17">
        <v>15003.150074464453</v>
      </c>
      <c r="P20" s="15">
        <v>29326.329015468225</v>
      </c>
      <c r="Q20" s="51">
        <f t="shared" si="2"/>
        <v>0.9778053996580186</v>
      </c>
      <c r="R20" s="51">
        <f t="shared" si="3"/>
        <v>0.5002385790240962</v>
      </c>
    </row>
    <row r="21" spans="2:18" ht="22.5" customHeight="1">
      <c r="B21" s="18">
        <v>2016</v>
      </c>
      <c r="C21" s="25">
        <v>-4.0790151693771755</v>
      </c>
      <c r="D21" s="25">
        <v>-4.5474181174099515</v>
      </c>
      <c r="E21" s="27">
        <v>-3.2759169063210747</v>
      </c>
      <c r="F21" s="43">
        <v>138422520659.7309</v>
      </c>
      <c r="G21" s="44">
        <v>898361846671.9697</v>
      </c>
      <c r="H21" s="45">
        <v>6269328000000</v>
      </c>
      <c r="I21" s="7">
        <f t="shared" si="0"/>
        <v>15.408325851384344</v>
      </c>
      <c r="J21" s="7">
        <f t="shared" si="1"/>
        <v>2.207932343940705</v>
      </c>
      <c r="K21" s="8">
        <v>8963663</v>
      </c>
      <c r="L21" s="11">
        <v>56915936</v>
      </c>
      <c r="M21" s="9">
        <v>206081432</v>
      </c>
      <c r="N21" s="10">
        <v>15442.628829277897</v>
      </c>
      <c r="O21" s="11">
        <v>15784.012524576092</v>
      </c>
      <c r="P21" s="9">
        <v>30421.605377819706</v>
      </c>
      <c r="Q21" s="50">
        <f t="shared" si="2"/>
        <v>0.9783715519253009</v>
      </c>
      <c r="R21" s="50">
        <f t="shared" si="3"/>
        <v>0.5076204440064517</v>
      </c>
    </row>
    <row r="22" spans="2:19" ht="22.5" customHeight="1">
      <c r="B22" s="12">
        <v>2017</v>
      </c>
      <c r="C22" s="22">
        <v>1.4909350796192822</v>
      </c>
      <c r="D22" s="22">
        <v>1.6476225289709268</v>
      </c>
      <c r="E22" s="22">
        <v>1.3228690539081267</v>
      </c>
      <c r="F22" s="40">
        <v>147921533983.2273</v>
      </c>
      <c r="G22" s="41">
        <v>953428747057.9988</v>
      </c>
      <c r="H22" s="42">
        <v>6585479000000.003</v>
      </c>
      <c r="I22" s="13">
        <f t="shared" si="0"/>
        <v>15.514692045910062</v>
      </c>
      <c r="J22" s="13">
        <f t="shared" si="1"/>
        <v>2.246177293758392</v>
      </c>
      <c r="K22" s="14">
        <v>9020460</v>
      </c>
      <c r="L22" s="17">
        <v>57254159</v>
      </c>
      <c r="M22" s="15">
        <v>207660929</v>
      </c>
      <c r="N22" s="16">
        <v>16398.446862269484</v>
      </c>
      <c r="O22" s="17">
        <v>16652.56749397018</v>
      </c>
      <c r="P22" s="15">
        <v>31712.653081697583</v>
      </c>
      <c r="Q22" s="51">
        <f t="shared" si="2"/>
        <v>0.9847398527708889</v>
      </c>
      <c r="R22" s="51">
        <f t="shared" si="3"/>
        <v>0.5170947640370578</v>
      </c>
      <c r="S22" s="19"/>
    </row>
    <row r="23" spans="2:19" ht="22.5" customHeight="1">
      <c r="B23" s="18">
        <v>2018</v>
      </c>
      <c r="C23" s="25">
        <v>1.446758096243772</v>
      </c>
      <c r="D23" s="25">
        <v>1.8002584395386156</v>
      </c>
      <c r="E23" s="27">
        <v>1.7836667613698953</v>
      </c>
      <c r="F23" s="43">
        <v>155903824754.5231</v>
      </c>
      <c r="G23" s="44">
        <v>1004827439634.7661</v>
      </c>
      <c r="H23" s="45">
        <v>7004141000000.005</v>
      </c>
      <c r="I23" s="7">
        <f t="shared" si="0"/>
        <v>15.515482420662288</v>
      </c>
      <c r="J23" s="7">
        <f t="shared" si="1"/>
        <v>2.2258807290504716</v>
      </c>
      <c r="K23" s="20">
        <v>9075649</v>
      </c>
      <c r="L23" s="11">
        <v>56760780</v>
      </c>
      <c r="M23" s="9">
        <v>208494900</v>
      </c>
      <c r="N23" s="10">
        <v>17178.256315831855</v>
      </c>
      <c r="O23" s="11">
        <v>17702.847628851458</v>
      </c>
      <c r="P23" s="9">
        <v>33593.824117520344</v>
      </c>
      <c r="Q23" s="50">
        <f t="shared" si="2"/>
        <v>0.9703668401819918</v>
      </c>
      <c r="R23" s="50">
        <f t="shared" si="3"/>
        <v>0.5113516179562541</v>
      </c>
      <c r="S23" s="19"/>
    </row>
    <row r="24" spans="2:19" ht="22.5" customHeight="1">
      <c r="B24" s="12">
        <v>2019</v>
      </c>
      <c r="C24" s="22">
        <v>2.0935786434902237</v>
      </c>
      <c r="D24" s="22">
        <v>1.1729317319821408</v>
      </c>
      <c r="E24" s="24">
        <v>1.2207778227194321</v>
      </c>
      <c r="F24" s="40">
        <v>163575327185.6073</v>
      </c>
      <c r="G24" s="41">
        <v>1047765997262.5327</v>
      </c>
      <c r="H24" s="42">
        <v>7389131000000.004</v>
      </c>
      <c r="I24" s="13">
        <f t="shared" si="0"/>
        <v>15.611818632497688</v>
      </c>
      <c r="J24" s="13">
        <f t="shared" si="1"/>
        <v>2.2137288834858553</v>
      </c>
      <c r="K24" s="14">
        <v>9132078</v>
      </c>
      <c r="L24" s="17">
        <v>57071654</v>
      </c>
      <c r="M24" s="15">
        <v>210147125</v>
      </c>
      <c r="N24" s="16">
        <v>17912.16929877375</v>
      </c>
      <c r="O24" s="17">
        <v>18358.781002956996</v>
      </c>
      <c r="P24" s="15">
        <v>35161.703972871306</v>
      </c>
      <c r="Q24" s="28">
        <f t="shared" si="2"/>
        <v>0.9756731286183266</v>
      </c>
      <c r="R24" s="28">
        <f t="shared" si="3"/>
        <v>0.5094226750954312</v>
      </c>
      <c r="S24" s="19"/>
    </row>
    <row r="25" spans="2:19" ht="22.5" customHeight="1">
      <c r="B25" s="18">
        <v>2020</v>
      </c>
      <c r="C25" s="25">
        <v>-5.717924239759176</v>
      </c>
      <c r="D25" s="25">
        <v>-4.124454243397735</v>
      </c>
      <c r="E25" s="25">
        <v>-3.2767587961291644</v>
      </c>
      <c r="F25" s="46">
        <v>166914535656.7273</v>
      </c>
      <c r="G25" s="47">
        <v>1079331030670.5222</v>
      </c>
      <c r="H25" s="48">
        <v>7609597000001.08</v>
      </c>
      <c r="I25" s="35">
        <f t="shared" si="0"/>
        <v>15.464628636965392</v>
      </c>
      <c r="J25" s="33">
        <f t="shared" si="1"/>
        <v>2.1934740519991216</v>
      </c>
      <c r="K25" s="20">
        <v>9187103</v>
      </c>
      <c r="L25" s="11">
        <v>57374243</v>
      </c>
      <c r="M25" s="11">
        <v>211755692</v>
      </c>
      <c r="N25" s="10">
        <v>18168.35357747996</v>
      </c>
      <c r="O25" s="11">
        <v>18812.1180208081</v>
      </c>
      <c r="P25" s="11">
        <v>35935.73768019932</v>
      </c>
      <c r="Q25" s="36">
        <f t="shared" si="2"/>
        <v>0.9657792683090723</v>
      </c>
      <c r="R25" s="50">
        <f>N25/P25</f>
        <v>0.5055789793203763</v>
      </c>
      <c r="S25" s="19"/>
    </row>
    <row r="26" spans="2:19" ht="22.5" customHeight="1">
      <c r="B26" s="12">
        <v>2021</v>
      </c>
      <c r="C26" s="22">
        <v>4.75765357102409</v>
      </c>
      <c r="D26" s="22">
        <v>4.329263169603692</v>
      </c>
      <c r="E26" s="24">
        <v>4.762604379691404</v>
      </c>
      <c r="F26" s="41">
        <v>194884801552.88297</v>
      </c>
      <c r="G26" s="49">
        <v>1243103279866.2488</v>
      </c>
      <c r="H26" s="42">
        <v>9012141999999.996</v>
      </c>
      <c r="I26" s="34">
        <f t="shared" si="0"/>
        <v>15.677281583059738</v>
      </c>
      <c r="J26" s="34">
        <f>(F26/H26)*100</f>
        <v>2.1624692725978245</v>
      </c>
      <c r="K26" s="14">
        <v>9240580</v>
      </c>
      <c r="L26" s="17">
        <v>57667842</v>
      </c>
      <c r="M26" s="15">
        <v>213317639</v>
      </c>
      <c r="N26" s="17">
        <f>F26/K26</f>
        <v>21090.104901735926</v>
      </c>
      <c r="O26" s="17">
        <f>G26/L26</f>
        <v>21556.26492606137</v>
      </c>
      <c r="P26" s="15">
        <f>H26/M26</f>
        <v>42247.52365649423</v>
      </c>
      <c r="Q26" s="28">
        <f t="shared" si="2"/>
        <v>0.9783747311547532</v>
      </c>
      <c r="R26" s="28">
        <f>N26/P26</f>
        <v>0.49920333966116337</v>
      </c>
      <c r="S26" s="19"/>
    </row>
    <row r="27" spans="2:19" ht="22.5" customHeight="1">
      <c r="B27" s="18" t="s">
        <v>20</v>
      </c>
      <c r="C27" s="25">
        <v>0.3082148012508501</v>
      </c>
      <c r="D27" s="11" t="s">
        <v>8</v>
      </c>
      <c r="E27" s="25">
        <v>3.016694354081051</v>
      </c>
      <c r="F27" s="46">
        <v>206804073800.80777</v>
      </c>
      <c r="G27" s="11" t="s">
        <v>8</v>
      </c>
      <c r="H27" s="48">
        <v>10079676679176.03</v>
      </c>
      <c r="I27" s="56" t="s">
        <v>8</v>
      </c>
      <c r="J27" s="52">
        <f>(F27/H27)*100</f>
        <v>2.0516935253295556</v>
      </c>
      <c r="K27" s="53">
        <v>9293112</v>
      </c>
      <c r="L27" s="11">
        <v>57951331</v>
      </c>
      <c r="M27" s="11">
        <v>214828540</v>
      </c>
      <c r="N27" s="10">
        <f>F27/K27</f>
        <v>22253.479114510592</v>
      </c>
      <c r="O27" s="11" t="s">
        <v>8</v>
      </c>
      <c r="P27" s="11">
        <f>H27/M27</f>
        <v>46919.63497576267</v>
      </c>
      <c r="Q27" s="54" t="s">
        <v>8</v>
      </c>
      <c r="R27" s="55">
        <f>N27/P27</f>
        <v>0.4742892634609391</v>
      </c>
      <c r="S27" s="19"/>
    </row>
    <row r="28" spans="2:19" ht="22.5" customHeight="1">
      <c r="B28" s="57" t="s">
        <v>12</v>
      </c>
      <c r="C28" s="58">
        <v>2.4194573219544546</v>
      </c>
      <c r="D28" s="59" t="s">
        <v>8</v>
      </c>
      <c r="E28" s="58">
        <v>2.908480485148135</v>
      </c>
      <c r="F28" s="40">
        <v>221593121693.40097</v>
      </c>
      <c r="G28" s="59" t="s">
        <v>8</v>
      </c>
      <c r="H28" s="42">
        <v>10856112278657.223</v>
      </c>
      <c r="I28" s="69" t="s">
        <v>8</v>
      </c>
      <c r="J28" s="34">
        <f>(F28/H28)*100</f>
        <v>2.04118303132371</v>
      </c>
      <c r="K28" s="60">
        <v>9342908</v>
      </c>
      <c r="L28" s="59">
        <v>58223677</v>
      </c>
      <c r="M28" s="59">
        <v>216284269</v>
      </c>
      <c r="N28" s="16">
        <f>F28/K28</f>
        <v>23717.78911805628</v>
      </c>
      <c r="O28" s="59" t="s">
        <v>8</v>
      </c>
      <c r="P28" s="15">
        <f>H28/M28</f>
        <v>50193.72110995841</v>
      </c>
      <c r="Q28" s="28" t="s">
        <v>8</v>
      </c>
      <c r="R28" s="61">
        <f>N28/P28</f>
        <v>0.4725250209303706</v>
      </c>
      <c r="S28" s="19"/>
    </row>
    <row r="29" spans="2:19" ht="22.5" customHeight="1">
      <c r="B29" s="62" t="s">
        <v>22</v>
      </c>
      <c r="C29" s="63">
        <v>2.31</v>
      </c>
      <c r="D29" s="73" t="s">
        <v>8</v>
      </c>
      <c r="E29" s="63">
        <v>1.78</v>
      </c>
      <c r="F29" s="67">
        <v>235258962294.2489</v>
      </c>
      <c r="G29" s="73" t="s">
        <v>8</v>
      </c>
      <c r="H29" s="68">
        <v>11465911612828.416</v>
      </c>
      <c r="I29" s="74" t="s">
        <v>8</v>
      </c>
      <c r="J29" s="70">
        <f>(F29/H29)*100</f>
        <v>2.0518121038979045</v>
      </c>
      <c r="K29" s="65">
        <v>9390560</v>
      </c>
      <c r="L29" s="64">
        <v>58484154</v>
      </c>
      <c r="M29" s="64">
        <v>217684462</v>
      </c>
      <c r="N29" s="72">
        <f>F29/K29</f>
        <v>25052.708496005445</v>
      </c>
      <c r="O29" s="64" t="s">
        <v>8</v>
      </c>
      <c r="P29" s="71">
        <f>H29/M29</f>
        <v>52672.163678951125</v>
      </c>
      <c r="Q29" s="72" t="s">
        <v>8</v>
      </c>
      <c r="R29" s="66">
        <f>N29/P29</f>
        <v>0.4756346948021241</v>
      </c>
      <c r="S29" s="19"/>
    </row>
    <row r="30" spans="2:18" ht="15.75">
      <c r="B30" s="21" t="s">
        <v>23</v>
      </c>
      <c r="C30" s="21"/>
      <c r="D30" s="21"/>
      <c r="E30" s="21"/>
      <c r="F30" s="21"/>
      <c r="G30" s="21"/>
      <c r="H30" s="21"/>
      <c r="I30" s="21"/>
      <c r="J30" s="29"/>
      <c r="P30" s="21"/>
      <c r="Q30" s="30"/>
      <c r="R30" s="30"/>
    </row>
    <row r="31" ht="15.75">
      <c r="F31" s="32"/>
    </row>
  </sheetData>
  <sheetProtection/>
  <mergeCells count="9">
    <mergeCell ref="B2:R2"/>
    <mergeCell ref="B3:R3"/>
    <mergeCell ref="C5:E5"/>
    <mergeCell ref="F5:H5"/>
    <mergeCell ref="B5:B6"/>
    <mergeCell ref="I5:J5"/>
    <mergeCell ref="K5:M5"/>
    <mergeCell ref="Q5:R5"/>
    <mergeCell ref="N5:P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IPECE</dc:creator>
  <cp:keywords/>
  <dc:description/>
  <cp:lastModifiedBy>Nicolino Trompieri Neto</cp:lastModifiedBy>
  <dcterms:created xsi:type="dcterms:W3CDTF">2019-11-13T06:59:40Z</dcterms:created>
  <dcterms:modified xsi:type="dcterms:W3CDTF">2024-04-01T14:59:50Z</dcterms:modified>
  <cp:category/>
  <cp:version/>
  <cp:contentType/>
  <cp:contentStatus/>
</cp:coreProperties>
</file>